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60"/>
  </bookViews>
  <sheets>
    <sheet name="成绩表" sheetId="12" r:id="rId1"/>
  </sheets>
  <definedNames>
    <definedName name="_xlnm.Print_Titles" localSheetId="0">成绩表!$2:$2</definedName>
  </definedNames>
  <calcPr calcId="144525"/>
</workbook>
</file>

<file path=xl/sharedStrings.xml><?xml version="1.0" encoding="utf-8"?>
<sst xmlns="http://schemas.openxmlformats.org/spreadsheetml/2006/main" count="16" uniqueCount="16">
  <si>
    <t>中国热带农业科学院橡胶研究所
2023年度第一批硕士研究生公开招聘成绩表</t>
  </si>
  <si>
    <t>序号</t>
  </si>
  <si>
    <t>报考岗位</t>
  </si>
  <si>
    <t>姓名</t>
  </si>
  <si>
    <t>笔试成绩</t>
  </si>
  <si>
    <t>面试
成绩</t>
  </si>
  <si>
    <r>
      <rPr>
        <b/>
        <sz val="14"/>
        <color theme="1"/>
        <rFont val="宋体"/>
        <charset val="134"/>
        <scheme val="minor"/>
      </rPr>
      <t xml:space="preserve">综合成绩
</t>
    </r>
    <r>
      <rPr>
        <b/>
        <sz val="12"/>
        <color indexed="8"/>
        <rFont val="宋体"/>
        <charset val="134"/>
      </rPr>
      <t>（笔试成绩*40%+面试成绩*60%）</t>
    </r>
  </si>
  <si>
    <r>
      <t>0103_</t>
    </r>
    <r>
      <rPr>
        <sz val="14"/>
        <color rgb="FF000000"/>
        <rFont val="宋体"/>
        <charset val="0"/>
      </rPr>
      <t>采胶研究室科研岗</t>
    </r>
    <r>
      <rPr>
        <sz val="14"/>
        <color theme="1"/>
        <rFont val="Times New Roman"/>
        <charset val="0"/>
      </rPr>
      <t>3</t>
    </r>
  </si>
  <si>
    <r>
      <rPr>
        <sz val="14"/>
        <color theme="1"/>
        <rFont val="Times New Roman"/>
        <charset val="0"/>
      </rPr>
      <t>0104_</t>
    </r>
    <r>
      <rPr>
        <sz val="14"/>
        <color indexed="8"/>
        <rFont val="宋体"/>
        <charset val="134"/>
      </rPr>
      <t>天然橡胶加工研究室科研岗</t>
    </r>
    <r>
      <rPr>
        <sz val="14"/>
        <color theme="1"/>
        <rFont val="Times New Roman"/>
        <charset val="0"/>
      </rPr>
      <t>3</t>
    </r>
  </si>
  <si>
    <r>
      <rPr>
        <sz val="14"/>
        <color theme="1"/>
        <rFont val="Times New Roman"/>
        <charset val="0"/>
      </rPr>
      <t>0105_</t>
    </r>
    <r>
      <rPr>
        <sz val="14"/>
        <color indexed="8"/>
        <rFont val="宋体"/>
        <charset val="134"/>
      </rPr>
      <t>天然橡胶加工研究室科研岗</t>
    </r>
    <r>
      <rPr>
        <sz val="14"/>
        <color theme="1"/>
        <rFont val="Times New Roman"/>
        <charset val="0"/>
      </rPr>
      <t>4</t>
    </r>
  </si>
  <si>
    <r>
      <rPr>
        <sz val="14"/>
        <color theme="1"/>
        <rFont val="Times New Roman"/>
        <charset val="0"/>
      </rPr>
      <t>0106_</t>
    </r>
    <r>
      <rPr>
        <sz val="14"/>
        <color indexed="8"/>
        <rFont val="宋体"/>
        <charset val="134"/>
      </rPr>
      <t>栽培生态研究室科研岗</t>
    </r>
    <r>
      <rPr>
        <sz val="14"/>
        <color theme="1"/>
        <rFont val="Times New Roman"/>
        <charset val="0"/>
      </rPr>
      <t>3</t>
    </r>
  </si>
  <si>
    <r>
      <rPr>
        <sz val="14"/>
        <color theme="1"/>
        <rFont val="Times New Roman"/>
        <charset val="0"/>
      </rPr>
      <t>0107_</t>
    </r>
    <r>
      <rPr>
        <sz val="14"/>
        <color indexed="8"/>
        <rFont val="宋体"/>
        <charset val="134"/>
      </rPr>
      <t>橡胶木材与热带林木综合利用研究室科技支撑服务岗</t>
    </r>
  </si>
  <si>
    <r>
      <rPr>
        <sz val="14"/>
        <color theme="1"/>
        <rFont val="Times New Roman"/>
        <charset val="0"/>
      </rPr>
      <t>0108_</t>
    </r>
    <r>
      <rPr>
        <sz val="14"/>
        <color indexed="8"/>
        <rFont val="宋体"/>
        <charset val="134"/>
      </rPr>
      <t>科技服务中心科技支撑服务岗</t>
    </r>
    <r>
      <rPr>
        <sz val="14"/>
        <color theme="1"/>
        <rFont val="Times New Roman"/>
        <charset val="0"/>
      </rPr>
      <t>1</t>
    </r>
  </si>
  <si>
    <r>
      <rPr>
        <sz val="14"/>
        <color theme="1"/>
        <rFont val="Times New Roman"/>
        <charset val="0"/>
      </rPr>
      <t>0109_</t>
    </r>
    <r>
      <rPr>
        <sz val="14"/>
        <color indexed="8"/>
        <rFont val="宋体"/>
        <charset val="134"/>
      </rPr>
      <t>科技服务中心科技支撑服务岗</t>
    </r>
    <r>
      <rPr>
        <sz val="14"/>
        <color theme="1"/>
        <rFont val="Times New Roman"/>
        <charset val="0"/>
      </rPr>
      <t>2</t>
    </r>
  </si>
  <si>
    <r>
      <rPr>
        <sz val="14"/>
        <color theme="1"/>
        <rFont val="Times New Roman"/>
        <charset val="0"/>
      </rPr>
      <t>0110_</t>
    </r>
    <r>
      <rPr>
        <sz val="14"/>
        <color indexed="8"/>
        <rFont val="宋体"/>
        <charset val="134"/>
      </rPr>
      <t>科技服务中心科技支撑服务岗</t>
    </r>
    <r>
      <rPr>
        <sz val="14"/>
        <color theme="1"/>
        <rFont val="Times New Roman"/>
        <charset val="0"/>
      </rPr>
      <t>3</t>
    </r>
  </si>
  <si>
    <t>注：请参照评分标准评分，满分为100分。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</si>
</sst>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Times New Roman"/>
      <charset val="0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  <font>
      <sz val="14"/>
      <color rgb="FF000000"/>
      <name val="宋体"/>
      <charset val="0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zoomScale="82" zoomScaleNormal="82" topLeftCell="A5" workbookViewId="0">
      <selection activeCell="E11" sqref="E11"/>
    </sheetView>
  </sheetViews>
  <sheetFormatPr defaultColWidth="8.88888888888889" defaultRowHeight="20.4" outlineLevelCol="5"/>
  <cols>
    <col min="1" max="1" width="8.33333333333333" style="1" customWidth="1"/>
    <col min="2" max="2" width="22.1111111111111" style="1" customWidth="1"/>
    <col min="3" max="3" width="13.2222222222222" style="1" customWidth="1"/>
    <col min="4" max="4" width="12.6666666666667" style="2" customWidth="1"/>
    <col min="5" max="5" width="13" style="3" customWidth="1"/>
    <col min="6" max="6" width="17.5555555555556" style="4" customWidth="1"/>
    <col min="7" max="7" width="8.88888888888889" customWidth="1"/>
  </cols>
  <sheetData>
    <row r="1" ht="92" customHeight="1" spans="1:6">
      <c r="A1" s="5" t="s">
        <v>0</v>
      </c>
      <c r="B1" s="5"/>
      <c r="C1" s="5"/>
      <c r="D1" s="6"/>
      <c r="E1" s="6"/>
      <c r="F1" s="6"/>
    </row>
    <row r="2" ht="73" customHeight="1" spans="1: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</row>
    <row r="3" customFormat="1" ht="28" customHeight="1" spans="1:6">
      <c r="A3" s="9">
        <v>1</v>
      </c>
      <c r="B3" s="10" t="s">
        <v>7</v>
      </c>
      <c r="C3" s="11" t="str">
        <f>"刘明洋"</f>
        <v>刘明洋</v>
      </c>
      <c r="D3" s="12">
        <v>65.2</v>
      </c>
      <c r="E3" s="12">
        <v>85.1428571428571</v>
      </c>
      <c r="F3" s="12">
        <v>77.1657142857143</v>
      </c>
    </row>
    <row r="4" customFormat="1" ht="29" customHeight="1" spans="1:6">
      <c r="A4" s="9">
        <v>2</v>
      </c>
      <c r="B4" s="13"/>
      <c r="C4" s="11" t="str">
        <f>"王贞霖"</f>
        <v>王贞霖</v>
      </c>
      <c r="D4" s="12">
        <v>59</v>
      </c>
      <c r="E4" s="12">
        <v>68.5714285714286</v>
      </c>
      <c r="F4" s="12">
        <v>64.7428571428571</v>
      </c>
    </row>
    <row r="5" customFormat="1" ht="30" customHeight="1" spans="1:6">
      <c r="A5" s="9">
        <v>3</v>
      </c>
      <c r="B5" s="14" t="s">
        <v>8</v>
      </c>
      <c r="C5" s="11" t="str">
        <f>"吴秋欣"</f>
        <v>吴秋欣</v>
      </c>
      <c r="D5" s="12">
        <v>54.4</v>
      </c>
      <c r="E5" s="12">
        <v>81.8571428571429</v>
      </c>
      <c r="F5" s="12">
        <v>70.8742857142857</v>
      </c>
    </row>
    <row r="6" customFormat="1" ht="28" customHeight="1" spans="1:6">
      <c r="A6" s="9">
        <v>4</v>
      </c>
      <c r="B6" s="14"/>
      <c r="C6" s="11" t="str">
        <f>"王帅"</f>
        <v>王帅</v>
      </c>
      <c r="D6" s="12">
        <v>68</v>
      </c>
      <c r="E6" s="12">
        <v>71.8571428571429</v>
      </c>
      <c r="F6" s="12">
        <v>70.3142857142857</v>
      </c>
    </row>
    <row r="7" customFormat="1" ht="30" customHeight="1" spans="1:6">
      <c r="A7" s="9">
        <v>5</v>
      </c>
      <c r="B7" s="15" t="s">
        <v>9</v>
      </c>
      <c r="C7" s="11" t="str">
        <f>"赵涛"</f>
        <v>赵涛</v>
      </c>
      <c r="D7" s="12">
        <v>57.6</v>
      </c>
      <c r="E7" s="12">
        <v>82.2857142857143</v>
      </c>
      <c r="F7" s="12">
        <v>72.4114285714286</v>
      </c>
    </row>
    <row r="8" customFormat="1" ht="30" customHeight="1" spans="1:6">
      <c r="A8" s="9">
        <v>6</v>
      </c>
      <c r="B8" s="15"/>
      <c r="C8" s="11" t="str">
        <f>"邓大雨"</f>
        <v>邓大雨</v>
      </c>
      <c r="D8" s="12">
        <v>58</v>
      </c>
      <c r="E8" s="12">
        <v>70.4285714285714</v>
      </c>
      <c r="F8" s="12">
        <v>65.4571428571429</v>
      </c>
    </row>
    <row r="9" customFormat="1" ht="30" customHeight="1" spans="1:6">
      <c r="A9" s="9">
        <v>7</v>
      </c>
      <c r="B9" s="14" t="s">
        <v>10</v>
      </c>
      <c r="C9" s="11" t="str">
        <f>"付瑛格"</f>
        <v>付瑛格</v>
      </c>
      <c r="D9" s="12">
        <v>73</v>
      </c>
      <c r="E9" s="12">
        <v>81.7142857142857</v>
      </c>
      <c r="F9" s="12">
        <v>78.2285714285714</v>
      </c>
    </row>
    <row r="10" customFormat="1" ht="30" customHeight="1" spans="1:6">
      <c r="A10" s="9">
        <v>8</v>
      </c>
      <c r="B10" s="14"/>
      <c r="C10" s="11" t="str">
        <f>"梁昌迅"</f>
        <v>梁昌迅</v>
      </c>
      <c r="D10" s="12">
        <v>61</v>
      </c>
      <c r="E10" s="12">
        <v>72.4285714285714</v>
      </c>
      <c r="F10" s="12">
        <v>67.8571428571429</v>
      </c>
    </row>
    <row r="11" customFormat="1" ht="30" customHeight="1" spans="1:6">
      <c r="A11" s="9">
        <v>9</v>
      </c>
      <c r="B11" s="14"/>
      <c r="C11" s="11" t="str">
        <f>"王海波"</f>
        <v>王海波</v>
      </c>
      <c r="D11" s="12">
        <v>49.2</v>
      </c>
      <c r="E11" s="12">
        <v>66.2857142857143</v>
      </c>
      <c r="F11" s="12">
        <v>59.4514285714286</v>
      </c>
    </row>
    <row r="12" customFormat="1" ht="36" customHeight="1" spans="1:6">
      <c r="A12" s="9">
        <v>10</v>
      </c>
      <c r="B12" s="10" t="s">
        <v>11</v>
      </c>
      <c r="C12" s="11" t="str">
        <f>"郑婧怡"</f>
        <v>郑婧怡</v>
      </c>
      <c r="D12" s="12">
        <v>61.8</v>
      </c>
      <c r="E12" s="12">
        <v>82.1428571428571</v>
      </c>
      <c r="F12" s="12">
        <v>74.0057142857143</v>
      </c>
    </row>
    <row r="13" customFormat="1" ht="44" customHeight="1" spans="1:6">
      <c r="A13" s="9">
        <v>11</v>
      </c>
      <c r="B13" s="13"/>
      <c r="C13" s="11" t="str">
        <f>"周丙月"</f>
        <v>周丙月</v>
      </c>
      <c r="D13" s="12">
        <v>55.6</v>
      </c>
      <c r="E13" s="12">
        <v>68.7142857142857</v>
      </c>
      <c r="F13" s="12">
        <v>63.4685714285714</v>
      </c>
    </row>
    <row r="14" customFormat="1" ht="30" customHeight="1" spans="1:6">
      <c r="A14" s="9">
        <v>12</v>
      </c>
      <c r="B14" s="15" t="s">
        <v>12</v>
      </c>
      <c r="C14" s="11" t="str">
        <f>"杨雨"</f>
        <v>杨雨</v>
      </c>
      <c r="D14" s="12">
        <v>59.2</v>
      </c>
      <c r="E14" s="12">
        <v>83.1428571428571</v>
      </c>
      <c r="F14" s="12">
        <v>73.5657142857143</v>
      </c>
    </row>
    <row r="15" customFormat="1" ht="30" customHeight="1" spans="1:6">
      <c r="A15" s="9">
        <v>13</v>
      </c>
      <c r="B15" s="15"/>
      <c r="C15" s="11" t="str">
        <f>"张钰钦"</f>
        <v>张钰钦</v>
      </c>
      <c r="D15" s="12">
        <v>67.4</v>
      </c>
      <c r="E15" s="12">
        <v>70.2857142857143</v>
      </c>
      <c r="F15" s="12">
        <v>69.1314285714286</v>
      </c>
    </row>
    <row r="16" customFormat="1" ht="30" customHeight="1" spans="1:6">
      <c r="A16" s="9">
        <v>14</v>
      </c>
      <c r="B16" s="14" t="s">
        <v>13</v>
      </c>
      <c r="C16" s="11" t="str">
        <f>"王禹"</f>
        <v>王禹</v>
      </c>
      <c r="D16" s="12">
        <v>56.4</v>
      </c>
      <c r="E16" s="12">
        <v>82.7142857142857</v>
      </c>
      <c r="F16" s="12">
        <v>72.1885714285714</v>
      </c>
    </row>
    <row r="17" customFormat="1" ht="30" customHeight="1" spans="1:6">
      <c r="A17" s="9">
        <v>15</v>
      </c>
      <c r="B17" s="14"/>
      <c r="C17" s="11" t="str">
        <f>"王录超"</f>
        <v>王录超</v>
      </c>
      <c r="D17" s="12">
        <v>57.6</v>
      </c>
      <c r="E17" s="12">
        <v>71.2857142857143</v>
      </c>
      <c r="F17" s="12">
        <v>65.8114285714286</v>
      </c>
    </row>
    <row r="18" customFormat="1" ht="30" customHeight="1" spans="1:6">
      <c r="A18" s="9">
        <v>16</v>
      </c>
      <c r="B18" s="10" t="s">
        <v>14</v>
      </c>
      <c r="C18" s="11" t="str">
        <f>"张敏慧"</f>
        <v>张敏慧</v>
      </c>
      <c r="D18" s="12">
        <v>58</v>
      </c>
      <c r="E18" s="12">
        <v>81.1428571428571</v>
      </c>
      <c r="F18" s="12">
        <v>71.8857142857143</v>
      </c>
    </row>
    <row r="19" customFormat="1" ht="30" customHeight="1" spans="1:6">
      <c r="A19" s="9">
        <v>17</v>
      </c>
      <c r="B19" s="13"/>
      <c r="C19" s="11" t="str">
        <f>"张晓宁"</f>
        <v>张晓宁</v>
      </c>
      <c r="D19" s="12">
        <v>60.6</v>
      </c>
      <c r="E19" s="12">
        <v>76</v>
      </c>
      <c r="F19" s="12">
        <v>69.84</v>
      </c>
    </row>
    <row r="20" ht="26" hidden="1" customHeight="1" spans="1:1">
      <c r="A20" s="16" t="s">
        <v>15</v>
      </c>
    </row>
    <row r="21" ht="31" customHeight="1"/>
  </sheetData>
  <mergeCells count="9">
    <mergeCell ref="A1:F1"/>
    <mergeCell ref="B3:B4"/>
    <mergeCell ref="B5:B6"/>
    <mergeCell ref="B7:B8"/>
    <mergeCell ref="B9:B11"/>
    <mergeCell ref="B12:B13"/>
    <mergeCell ref="B14:B15"/>
    <mergeCell ref="B16:B17"/>
    <mergeCell ref="B18:B19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龚康达</dc:creator>
  <cp:lastModifiedBy>吉子</cp:lastModifiedBy>
  <dcterms:created xsi:type="dcterms:W3CDTF">2022-01-07T03:09:00Z</dcterms:created>
  <dcterms:modified xsi:type="dcterms:W3CDTF">2022-12-14T09:02:43Z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87AD63BDE1D94D0D91BAA21EA094AE1A</vt:lpwstr>
  </property>
  <property fmtid="{D5CDD505-2E9C-101B-9397-08002B2CF9AE}" pid="3" name="KSOProductBuildVer">
    <vt:lpwstr>2052-11.1.0.12980</vt:lpwstr>
  </property>
</Properties>
</file>